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79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<sst xmlns="http://schemas.openxmlformats.org/spreadsheetml/2006/main" count="140" uniqueCount="98">
  <si>
    <t>Downriver Results</t>
  </si>
  <si>
    <t>Sprint</t>
  </si>
  <si>
    <t>Name</t>
  </si>
  <si>
    <t>Class</t>
  </si>
  <si>
    <t xml:space="preserve">Run 1 </t>
  </si>
  <si>
    <t>Run 2</t>
  </si>
  <si>
    <t>Total</t>
  </si>
  <si>
    <t>Doug Ritchie</t>
  </si>
  <si>
    <t>Rich Roehner</t>
  </si>
  <si>
    <t>Tom Wier</t>
  </si>
  <si>
    <t>Michael Autenrieth</t>
  </si>
  <si>
    <t>Jennie Goldberg</t>
  </si>
  <si>
    <t>Boo Turner</t>
  </si>
  <si>
    <t>K-1 M</t>
  </si>
  <si>
    <t>C-1 M</t>
  </si>
  <si>
    <t>K-1 M JR</t>
  </si>
  <si>
    <t>K-1 W</t>
  </si>
  <si>
    <t>K-1 W SL</t>
  </si>
  <si>
    <t>Classic</t>
  </si>
  <si>
    <t xml:space="preserve">Name </t>
  </si>
  <si>
    <t xml:space="preserve">Start </t>
  </si>
  <si>
    <t>Finish</t>
  </si>
  <si>
    <t>Overall Place</t>
  </si>
  <si>
    <t>March 12th, 2011.</t>
  </si>
  <si>
    <t>Flow: 850 cfs.</t>
  </si>
  <si>
    <t>Lisa  Farin</t>
  </si>
  <si>
    <t>Last Name</t>
  </si>
  <si>
    <t>Time1</t>
  </si>
  <si>
    <t>Penalties1</t>
  </si>
  <si>
    <t>Total1</t>
  </si>
  <si>
    <t>Time2</t>
  </si>
  <si>
    <t>Penalties2</t>
  </si>
  <si>
    <t>Total2</t>
  </si>
  <si>
    <t>BestTime</t>
  </si>
  <si>
    <t>K1 Race</t>
  </si>
  <si>
    <t>Jon</t>
  </si>
  <si>
    <t>Allen</t>
  </si>
  <si>
    <t>Joel</t>
  </si>
  <si>
    <t>Martin</t>
  </si>
  <si>
    <t>Ken</t>
  </si>
  <si>
    <t>Daugherty</t>
  </si>
  <si>
    <t>K1 Race Jr</t>
  </si>
  <si>
    <t>Chip</t>
  </si>
  <si>
    <t>Campbell</t>
  </si>
  <si>
    <t>Sam</t>
  </si>
  <si>
    <t>K1 Race M</t>
  </si>
  <si>
    <t>Stephen</t>
  </si>
  <si>
    <t>Cameron</t>
  </si>
  <si>
    <t>David</t>
  </si>
  <si>
    <t>Zimmerman</t>
  </si>
  <si>
    <t>Rufus</t>
  </si>
  <si>
    <t>Knapp</t>
  </si>
  <si>
    <t>Dave</t>
  </si>
  <si>
    <t>Johnson</t>
  </si>
  <si>
    <t>Marc</t>
  </si>
  <si>
    <t>Leonard</t>
  </si>
  <si>
    <t>Victor</t>
  </si>
  <si>
    <t>Kress</t>
  </si>
  <si>
    <t>K1 Rec</t>
  </si>
  <si>
    <t>Will</t>
  </si>
  <si>
    <t>Day</t>
  </si>
  <si>
    <t>Steve</t>
  </si>
  <si>
    <t>Andrews</t>
  </si>
  <si>
    <t>Doug</t>
  </si>
  <si>
    <t>Loihl</t>
  </si>
  <si>
    <t>Bob</t>
  </si>
  <si>
    <t>K1W Race</t>
  </si>
  <si>
    <t>Marin</t>
  </si>
  <si>
    <t>Millar</t>
  </si>
  <si>
    <t>Boo</t>
  </si>
  <si>
    <t>Turner</t>
  </si>
  <si>
    <t>Jennie</t>
  </si>
  <si>
    <t>Goldberg</t>
  </si>
  <si>
    <t xml:space="preserve">Dawn </t>
  </si>
  <si>
    <t>Meekhof</t>
  </si>
  <si>
    <t>Mary</t>
  </si>
  <si>
    <t>Keppler</t>
  </si>
  <si>
    <t>Lisa</t>
  </si>
  <si>
    <t>Mollie</t>
  </si>
  <si>
    <t>K1W Race Jr</t>
  </si>
  <si>
    <t>Jazmyne</t>
  </si>
  <si>
    <t>DenHollander</t>
  </si>
  <si>
    <t>K1W Rec</t>
  </si>
  <si>
    <t>Michelle</t>
  </si>
  <si>
    <t>Lamoreaux</t>
  </si>
  <si>
    <t>K2</t>
  </si>
  <si>
    <t>Team Oregon</t>
  </si>
  <si>
    <t>Zimberg</t>
  </si>
  <si>
    <t>Canadian</t>
  </si>
  <si>
    <t>Glitterlids</t>
  </si>
  <si>
    <t>OC-1</t>
  </si>
  <si>
    <t>SLALOM RESULTS</t>
  </si>
  <si>
    <t>850 cfs</t>
  </si>
  <si>
    <t>Fletcher</t>
  </si>
  <si>
    <t>K1W Race M</t>
  </si>
  <si>
    <t>Place</t>
  </si>
  <si>
    <t>2011 WKC Cedar River Race Results</t>
  </si>
  <si>
    <t>It was an incredibly soggy weekend, but fantastically fun!  Note how well newbie racers Mary and Doug did!  See www.nwwhitewater.org to download the schedules for the rest of the 201  downriver and slalom events races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</si>
</sst>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18">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4"/>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0"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 fillId="0" borderId="9" applyNumberFormat="0" applyFill="0" applyAlignment="0" applyProtection="0"/>
    <xf numFmtId="0" fontId="14" fillId="0" borderId="0" applyNumberFormat="0" applyFill="0" applyBorder="0" applyAlignment="0" applyProtection="0"/>
  </cellStyleXfs>
  <cellXfs count="9">
    <xf numFmtId="0" fontId="0" fillId="0" borderId="0" xfId="0" applyAlignment="1">
      <alignment/>
    </xf>
    <xf numFmtId="0" fontId="1" fillId="0" borderId="0" xfId="0" applyFont="1" applyAlignment="1">
      <alignment/>
    </xf>
    <xf numFmtId="21" fontId="0" fillId="0" borderId="0" xfId="0" applyNumberFormat="1" applyAlignment="1">
      <alignment/>
    </xf>
    <xf numFmtId="46" fontId="0" fillId="0" borderId="0" xfId="0" applyNumberFormat="1" applyAlignment="1">
      <alignment/>
    </xf>
    <xf numFmtId="0" fontId="0" fillId="0" borderId="0" xfId="0" applyAlignment="1">
      <alignment horizontal="center"/>
    </xf>
    <xf numFmtId="164" fontId="1" fillId="0" borderId="0" xfId="0" applyNumberFormat="1" applyFont="1" applyAlignment="1">
      <alignment horizontal="center"/>
    </xf>
    <xf numFmtId="0" fontId="17" fillId="0" borderId="0" xfId="0" applyFont="1" applyAlignment="1">
      <alignment/>
    </xf>
    <xf numFmtId="0" fontId="0" fillId="0" borderId="0" xfId="0" applyFill="1" applyAlignment="1">
      <alignment horizontal="center"/>
    </xf>
    <xf numFmtId="0" fontId="0" fillId="0"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0"/>
  <sheetViews>
    <sheetView tabSelected="1" zoomScalePageLayoutView="0" workbookViewId="0" topLeftCell="A1">
      <selection activeCell="J5" sqref="J5"/>
    </sheetView>
  </sheetViews>
  <sheetFormatPr defaultColWidth="9.140625" defaultRowHeight="15"/>
  <cols>
    <col min="1" max="1" width="14.140625" style="0" customWidth="1"/>
    <col min="2" max="2" width="18.7109375" style="0" customWidth="1"/>
    <col min="3" max="3" width="13.421875" style="0" bestFit="1" customWidth="1"/>
  </cols>
  <sheetData>
    <row r="1" ht="18.75">
      <c r="C1" s="6" t="s">
        <v>96</v>
      </c>
    </row>
    <row r="2" spans="1:3" ht="18.75">
      <c r="A2" t="s">
        <v>97</v>
      </c>
      <c r="C2" s="6"/>
    </row>
    <row r="3" ht="18.75">
      <c r="C3" s="6"/>
    </row>
    <row r="4" ht="18.75">
      <c r="C4" s="6"/>
    </row>
    <row r="5" ht="18.75">
      <c r="A5" s="6" t="s">
        <v>0</v>
      </c>
    </row>
    <row r="6" ht="15">
      <c r="A6" t="s">
        <v>23</v>
      </c>
    </row>
    <row r="7" ht="15">
      <c r="A7" t="s">
        <v>24</v>
      </c>
    </row>
    <row r="9" spans="1:6" ht="15">
      <c r="A9" s="1" t="s">
        <v>1</v>
      </c>
      <c r="B9" s="1"/>
      <c r="C9" s="1"/>
      <c r="D9" s="1"/>
      <c r="E9" s="1"/>
      <c r="F9" s="1"/>
    </row>
    <row r="10" spans="1:6" ht="15">
      <c r="A10" s="1" t="s">
        <v>22</v>
      </c>
      <c r="B10" s="1" t="s">
        <v>2</v>
      </c>
      <c r="C10" s="1" t="s">
        <v>3</v>
      </c>
      <c r="D10" s="1" t="s">
        <v>4</v>
      </c>
      <c r="E10" s="1" t="s">
        <v>5</v>
      </c>
      <c r="F10" s="1" t="s">
        <v>6</v>
      </c>
    </row>
    <row r="11" spans="1:6" ht="15">
      <c r="A11" s="4">
        <v>1</v>
      </c>
      <c r="B11" t="s">
        <v>7</v>
      </c>
      <c r="C11" t="s">
        <v>13</v>
      </c>
      <c r="D11">
        <v>63</v>
      </c>
      <c r="E11">
        <v>64</v>
      </c>
      <c r="F11">
        <v>127</v>
      </c>
    </row>
    <row r="12" spans="1:6" ht="15">
      <c r="A12" s="4">
        <v>2</v>
      </c>
      <c r="B12" t="s">
        <v>9</v>
      </c>
      <c r="C12" t="s">
        <v>14</v>
      </c>
      <c r="D12">
        <v>70</v>
      </c>
      <c r="E12">
        <v>70</v>
      </c>
      <c r="F12">
        <v>140</v>
      </c>
    </row>
    <row r="13" spans="1:6" ht="15">
      <c r="A13" s="4">
        <v>3</v>
      </c>
      <c r="B13" t="s">
        <v>10</v>
      </c>
      <c r="C13" t="s">
        <v>15</v>
      </c>
      <c r="D13">
        <v>72</v>
      </c>
      <c r="E13">
        <v>74</v>
      </c>
      <c r="F13">
        <v>146</v>
      </c>
    </row>
    <row r="14" spans="1:6" ht="15">
      <c r="A14" s="4">
        <v>4</v>
      </c>
      <c r="B14" t="s">
        <v>8</v>
      </c>
      <c r="C14" t="s">
        <v>13</v>
      </c>
      <c r="D14">
        <v>77</v>
      </c>
      <c r="E14">
        <v>76</v>
      </c>
      <c r="F14">
        <v>153</v>
      </c>
    </row>
    <row r="15" spans="1:6" ht="15">
      <c r="A15" s="4">
        <v>4</v>
      </c>
      <c r="B15" t="s">
        <v>11</v>
      </c>
      <c r="C15" t="s">
        <v>16</v>
      </c>
      <c r="D15">
        <v>76</v>
      </c>
      <c r="E15">
        <v>77</v>
      </c>
      <c r="F15">
        <v>153</v>
      </c>
    </row>
    <row r="16" spans="1:6" ht="15">
      <c r="A16" s="4">
        <v>6</v>
      </c>
      <c r="B16" t="s">
        <v>12</v>
      </c>
      <c r="C16" t="s">
        <v>16</v>
      </c>
      <c r="D16">
        <v>77</v>
      </c>
      <c r="E16">
        <v>77</v>
      </c>
      <c r="F16">
        <v>154</v>
      </c>
    </row>
    <row r="17" spans="1:6" ht="15">
      <c r="A17" s="4">
        <v>7</v>
      </c>
      <c r="B17" t="s">
        <v>25</v>
      </c>
      <c r="C17" t="s">
        <v>17</v>
      </c>
      <c r="D17">
        <v>96</v>
      </c>
      <c r="E17">
        <v>98</v>
      </c>
      <c r="F17">
        <v>194</v>
      </c>
    </row>
    <row r="19" spans="1:6" ht="15">
      <c r="A19" s="1" t="s">
        <v>18</v>
      </c>
      <c r="B19" s="1"/>
      <c r="C19" s="1"/>
      <c r="D19" s="1"/>
      <c r="E19" s="1"/>
      <c r="F19" s="1"/>
    </row>
    <row r="20" spans="1:6" ht="15">
      <c r="A20" s="1" t="s">
        <v>22</v>
      </c>
      <c r="B20" s="1" t="s">
        <v>19</v>
      </c>
      <c r="C20" s="1" t="s">
        <v>3</v>
      </c>
      <c r="D20" s="1" t="s">
        <v>20</v>
      </c>
      <c r="E20" s="1" t="s">
        <v>21</v>
      </c>
      <c r="F20" s="1" t="s">
        <v>6</v>
      </c>
    </row>
    <row r="21" spans="1:6" ht="15">
      <c r="A21" s="4">
        <v>1</v>
      </c>
      <c r="B21" t="s">
        <v>9</v>
      </c>
      <c r="C21" t="s">
        <v>14</v>
      </c>
      <c r="D21" s="2">
        <v>0.019444444444444445</v>
      </c>
      <c r="E21" s="2">
        <v>0.04376157407407408</v>
      </c>
      <c r="F21" s="3">
        <v>1.4590277777777778</v>
      </c>
    </row>
    <row r="22" spans="1:6" ht="15">
      <c r="A22" s="4">
        <v>2</v>
      </c>
      <c r="B22" t="s">
        <v>11</v>
      </c>
      <c r="C22" t="s">
        <v>16</v>
      </c>
      <c r="D22" s="2">
        <v>0.01875</v>
      </c>
      <c r="E22" s="2">
        <v>0.044583333333333336</v>
      </c>
      <c r="F22" s="3">
        <v>1.55</v>
      </c>
    </row>
    <row r="23" spans="1:6" ht="15">
      <c r="A23" s="4">
        <v>3</v>
      </c>
      <c r="B23" t="s">
        <v>7</v>
      </c>
      <c r="C23" t="s">
        <v>13</v>
      </c>
      <c r="D23" s="2">
        <v>0.020833333333333332</v>
      </c>
      <c r="E23" s="2">
        <v>0.053564814814814815</v>
      </c>
      <c r="F23" s="3">
        <v>1.9638888888888888</v>
      </c>
    </row>
    <row r="24" spans="1:6" ht="15">
      <c r="A24" s="4">
        <v>4</v>
      </c>
      <c r="B24" t="s">
        <v>10</v>
      </c>
      <c r="C24" t="s">
        <v>15</v>
      </c>
      <c r="D24" s="2">
        <v>0.02013888888888889</v>
      </c>
      <c r="E24" s="2">
        <v>0.05351851851851852</v>
      </c>
      <c r="F24" s="3">
        <v>2.0055555555555555</v>
      </c>
    </row>
    <row r="26" ht="18.75">
      <c r="A26" s="6" t="s">
        <v>91</v>
      </c>
    </row>
    <row r="27" ht="15">
      <c r="A27" s="5">
        <v>40615</v>
      </c>
    </row>
    <row r="28" ht="15">
      <c r="A28" s="1" t="s">
        <v>92</v>
      </c>
    </row>
    <row r="30" spans="1:11" s="8" customFormat="1" ht="15">
      <c r="A30" s="7" t="s">
        <v>3</v>
      </c>
      <c r="B30" s="7" t="s">
        <v>2</v>
      </c>
      <c r="C30" s="7" t="s">
        <v>26</v>
      </c>
      <c r="D30" s="7" t="s">
        <v>95</v>
      </c>
      <c r="E30" s="7" t="s">
        <v>27</v>
      </c>
      <c r="F30" s="7" t="s">
        <v>28</v>
      </c>
      <c r="G30" s="7" t="s">
        <v>29</v>
      </c>
      <c r="H30" s="7" t="s">
        <v>30</v>
      </c>
      <c r="I30" s="7" t="s">
        <v>31</v>
      </c>
      <c r="J30" s="7" t="s">
        <v>32</v>
      </c>
      <c r="K30" s="7" t="s">
        <v>33</v>
      </c>
    </row>
    <row r="31" spans="1:11" ht="15">
      <c r="A31" s="4" t="s">
        <v>34</v>
      </c>
      <c r="B31" s="4" t="s">
        <v>35</v>
      </c>
      <c r="C31" s="4" t="s">
        <v>36</v>
      </c>
      <c r="D31" s="4">
        <v>1</v>
      </c>
      <c r="E31" s="4">
        <v>98.87</v>
      </c>
      <c r="F31" s="4">
        <v>0</v>
      </c>
      <c r="G31" s="4">
        <f aca="true" t="shared" si="0" ref="G31:G60">E31+F31</f>
        <v>98.87</v>
      </c>
      <c r="H31" s="4">
        <v>95.78</v>
      </c>
      <c r="I31" s="4">
        <v>2</v>
      </c>
      <c r="J31" s="4">
        <f aca="true" t="shared" si="1" ref="J31:J54">H31+I31</f>
        <v>97.78</v>
      </c>
      <c r="K31" s="4">
        <f aca="true" t="shared" si="2" ref="K31:K54">IF(G31&lt;J31,G31,J31)</f>
        <v>97.78</v>
      </c>
    </row>
    <row r="32" spans="1:11" ht="15">
      <c r="A32" s="4" t="s">
        <v>34</v>
      </c>
      <c r="B32" s="4" t="s">
        <v>37</v>
      </c>
      <c r="C32" s="4" t="s">
        <v>38</v>
      </c>
      <c r="D32" s="4">
        <v>2</v>
      </c>
      <c r="E32" s="4">
        <v>102.78</v>
      </c>
      <c r="F32" s="4">
        <v>0</v>
      </c>
      <c r="G32" s="4">
        <f t="shared" si="0"/>
        <v>102.78</v>
      </c>
      <c r="H32" s="4">
        <v>100.96</v>
      </c>
      <c r="I32" s="4">
        <v>0</v>
      </c>
      <c r="J32" s="4">
        <f t="shared" si="1"/>
        <v>100.96</v>
      </c>
      <c r="K32" s="4">
        <f t="shared" si="2"/>
        <v>100.96</v>
      </c>
    </row>
    <row r="33" spans="1:11" ht="15">
      <c r="A33" s="4" t="s">
        <v>34</v>
      </c>
      <c r="B33" s="4" t="s">
        <v>39</v>
      </c>
      <c r="C33" s="4" t="s">
        <v>40</v>
      </c>
      <c r="D33" s="4">
        <v>3</v>
      </c>
      <c r="E33" s="4">
        <v>116.75</v>
      </c>
      <c r="F33" s="4">
        <v>12</v>
      </c>
      <c r="G33" s="4">
        <f t="shared" si="0"/>
        <v>128.75</v>
      </c>
      <c r="H33" s="4">
        <v>118.43</v>
      </c>
      <c r="I33" s="4">
        <v>8</v>
      </c>
      <c r="J33" s="4">
        <f t="shared" si="1"/>
        <v>126.43</v>
      </c>
      <c r="K33" s="4">
        <f t="shared" si="2"/>
        <v>126.43</v>
      </c>
    </row>
    <row r="34" spans="1:11" ht="15">
      <c r="A34" s="4" t="s">
        <v>41</v>
      </c>
      <c r="B34" s="4" t="s">
        <v>42</v>
      </c>
      <c r="C34" s="4" t="s">
        <v>43</v>
      </c>
      <c r="D34" s="4">
        <v>1</v>
      </c>
      <c r="E34" s="4">
        <v>179.63</v>
      </c>
      <c r="F34" s="4">
        <v>156</v>
      </c>
      <c r="G34" s="4">
        <f t="shared" si="0"/>
        <v>335.63</v>
      </c>
      <c r="H34" s="4">
        <v>140.03</v>
      </c>
      <c r="I34" s="4">
        <v>304</v>
      </c>
      <c r="J34" s="4">
        <f t="shared" si="1"/>
        <v>444.03</v>
      </c>
      <c r="K34" s="4">
        <f t="shared" si="2"/>
        <v>335.63</v>
      </c>
    </row>
    <row r="35" spans="1:11" ht="15">
      <c r="A35" s="4" t="s">
        <v>41</v>
      </c>
      <c r="B35" s="4" t="s">
        <v>44</v>
      </c>
      <c r="C35" s="4" t="s">
        <v>93</v>
      </c>
      <c r="D35" s="4">
        <v>2</v>
      </c>
      <c r="E35" s="4">
        <v>170.96</v>
      </c>
      <c r="F35" s="4">
        <v>168</v>
      </c>
      <c r="G35" s="4">
        <f t="shared" si="0"/>
        <v>338.96000000000004</v>
      </c>
      <c r="H35" s="4">
        <v>171.96</v>
      </c>
      <c r="I35" s="4">
        <v>210</v>
      </c>
      <c r="J35" s="4">
        <f t="shared" si="1"/>
        <v>381.96000000000004</v>
      </c>
      <c r="K35" s="4">
        <f t="shared" si="2"/>
        <v>338.96000000000004</v>
      </c>
    </row>
    <row r="36" spans="1:11" ht="15">
      <c r="A36" s="4" t="s">
        <v>45</v>
      </c>
      <c r="B36" s="4" t="s">
        <v>46</v>
      </c>
      <c r="C36" s="4" t="s">
        <v>47</v>
      </c>
      <c r="D36" s="4">
        <v>1</v>
      </c>
      <c r="E36" s="4">
        <v>102.62</v>
      </c>
      <c r="F36" s="4">
        <v>0</v>
      </c>
      <c r="G36" s="4">
        <f t="shared" si="0"/>
        <v>102.62</v>
      </c>
      <c r="H36" s="4">
        <v>105.71</v>
      </c>
      <c r="I36" s="4">
        <v>2</v>
      </c>
      <c r="J36" s="4">
        <f t="shared" si="1"/>
        <v>107.71</v>
      </c>
      <c r="K36" s="4">
        <f t="shared" si="2"/>
        <v>102.62</v>
      </c>
    </row>
    <row r="37" spans="1:11" ht="15">
      <c r="A37" s="4" t="s">
        <v>45</v>
      </c>
      <c r="B37" s="4" t="s">
        <v>48</v>
      </c>
      <c r="C37" s="4" t="s">
        <v>49</v>
      </c>
      <c r="D37" s="4">
        <v>2</v>
      </c>
      <c r="E37" s="4">
        <v>107.34</v>
      </c>
      <c r="F37" s="4">
        <v>2</v>
      </c>
      <c r="G37" s="4">
        <f t="shared" si="0"/>
        <v>109.34</v>
      </c>
      <c r="H37" s="4">
        <v>108</v>
      </c>
      <c r="I37" s="4">
        <v>4</v>
      </c>
      <c r="J37" s="4">
        <f t="shared" si="1"/>
        <v>112</v>
      </c>
      <c r="K37" s="4">
        <f t="shared" si="2"/>
        <v>109.34</v>
      </c>
    </row>
    <row r="38" spans="1:11" ht="15">
      <c r="A38" s="4" t="s">
        <v>45</v>
      </c>
      <c r="B38" s="4" t="s">
        <v>50</v>
      </c>
      <c r="C38" s="4" t="s">
        <v>51</v>
      </c>
      <c r="D38" s="4">
        <v>3</v>
      </c>
      <c r="E38" s="4">
        <v>115.4</v>
      </c>
      <c r="F38" s="4">
        <v>2</v>
      </c>
      <c r="G38" s="4">
        <f t="shared" si="0"/>
        <v>117.4</v>
      </c>
      <c r="H38" s="4">
        <v>115.37</v>
      </c>
      <c r="I38" s="4">
        <v>4</v>
      </c>
      <c r="J38" s="4">
        <f t="shared" si="1"/>
        <v>119.37</v>
      </c>
      <c r="K38" s="4">
        <f t="shared" si="2"/>
        <v>117.4</v>
      </c>
    </row>
    <row r="39" spans="1:11" ht="15">
      <c r="A39" s="4" t="s">
        <v>45</v>
      </c>
      <c r="B39" s="4" t="s">
        <v>52</v>
      </c>
      <c r="C39" s="4" t="s">
        <v>53</v>
      </c>
      <c r="D39" s="4">
        <v>4</v>
      </c>
      <c r="E39" s="4">
        <v>116.53</v>
      </c>
      <c r="F39" s="4">
        <v>4</v>
      </c>
      <c r="G39" s="4">
        <f t="shared" si="0"/>
        <v>120.53</v>
      </c>
      <c r="H39" s="4">
        <v>116.81</v>
      </c>
      <c r="I39" s="4">
        <v>6</v>
      </c>
      <c r="J39" s="4">
        <f t="shared" si="1"/>
        <v>122.81</v>
      </c>
      <c r="K39" s="4">
        <f t="shared" si="2"/>
        <v>120.53</v>
      </c>
    </row>
    <row r="40" spans="1:11" ht="15">
      <c r="A40" s="4" t="s">
        <v>45</v>
      </c>
      <c r="B40" s="4" t="s">
        <v>54</v>
      </c>
      <c r="C40" s="4" t="s">
        <v>55</v>
      </c>
      <c r="D40" s="4">
        <v>5</v>
      </c>
      <c r="E40" s="4">
        <v>125.65</v>
      </c>
      <c r="F40" s="4">
        <v>2</v>
      </c>
      <c r="G40" s="4">
        <f t="shared" si="0"/>
        <v>127.65</v>
      </c>
      <c r="H40" s="4">
        <v>128.78</v>
      </c>
      <c r="I40" s="4">
        <v>4</v>
      </c>
      <c r="J40" s="4">
        <f t="shared" si="1"/>
        <v>132.78</v>
      </c>
      <c r="K40" s="4">
        <f t="shared" si="2"/>
        <v>127.65</v>
      </c>
    </row>
    <row r="41" spans="1:11" ht="15">
      <c r="A41" s="4" t="s">
        <v>45</v>
      </c>
      <c r="B41" s="4" t="s">
        <v>56</v>
      </c>
      <c r="C41" s="4" t="s">
        <v>57</v>
      </c>
      <c r="D41" s="4">
        <v>6</v>
      </c>
      <c r="E41" s="4">
        <v>143.15</v>
      </c>
      <c r="F41" s="4">
        <v>2</v>
      </c>
      <c r="G41" s="4">
        <f t="shared" si="0"/>
        <v>145.15</v>
      </c>
      <c r="H41" s="4">
        <v>152.43</v>
      </c>
      <c r="I41" s="4">
        <v>60</v>
      </c>
      <c r="J41" s="4">
        <f t="shared" si="1"/>
        <v>212.43</v>
      </c>
      <c r="K41" s="4">
        <f t="shared" si="2"/>
        <v>145.15</v>
      </c>
    </row>
    <row r="42" spans="1:11" ht="15">
      <c r="A42" s="4" t="s">
        <v>58</v>
      </c>
      <c r="B42" s="4" t="s">
        <v>59</v>
      </c>
      <c r="C42" s="4" t="s">
        <v>60</v>
      </c>
      <c r="D42" s="4">
        <v>1</v>
      </c>
      <c r="E42" s="4">
        <v>142.07</v>
      </c>
      <c r="F42" s="4">
        <v>62</v>
      </c>
      <c r="G42" s="4">
        <f t="shared" si="0"/>
        <v>204.07</v>
      </c>
      <c r="H42" s="4">
        <v>141.34</v>
      </c>
      <c r="I42" s="4">
        <v>4</v>
      </c>
      <c r="J42" s="4">
        <f t="shared" si="1"/>
        <v>145.34</v>
      </c>
      <c r="K42" s="4">
        <f t="shared" si="2"/>
        <v>145.34</v>
      </c>
    </row>
    <row r="43" spans="1:11" ht="15">
      <c r="A43" s="4" t="s">
        <v>58</v>
      </c>
      <c r="B43" s="4" t="s">
        <v>61</v>
      </c>
      <c r="C43" s="4" t="s">
        <v>62</v>
      </c>
      <c r="D43" s="4">
        <v>2</v>
      </c>
      <c r="E43" s="4">
        <v>148.27</v>
      </c>
      <c r="F43" s="4">
        <v>54</v>
      </c>
      <c r="G43" s="4">
        <f t="shared" si="0"/>
        <v>202.27</v>
      </c>
      <c r="H43" s="4">
        <v>158.25</v>
      </c>
      <c r="I43" s="4">
        <v>50</v>
      </c>
      <c r="J43" s="4">
        <f t="shared" si="1"/>
        <v>208.25</v>
      </c>
      <c r="K43" s="4">
        <f t="shared" si="2"/>
        <v>202.27</v>
      </c>
    </row>
    <row r="44" spans="1:11" ht="15">
      <c r="A44" s="4" t="s">
        <v>58</v>
      </c>
      <c r="B44" s="4" t="s">
        <v>51</v>
      </c>
      <c r="C44" s="4" t="s">
        <v>63</v>
      </c>
      <c r="D44" s="4">
        <v>3</v>
      </c>
      <c r="E44" s="4">
        <v>224.66</v>
      </c>
      <c r="F44" s="4">
        <v>2</v>
      </c>
      <c r="G44" s="4">
        <f t="shared" si="0"/>
        <v>226.66</v>
      </c>
      <c r="H44" s="4">
        <v>197.03</v>
      </c>
      <c r="I44" s="4">
        <v>54</v>
      </c>
      <c r="J44" s="4">
        <f t="shared" si="1"/>
        <v>251.03</v>
      </c>
      <c r="K44" s="4">
        <f t="shared" si="2"/>
        <v>226.66</v>
      </c>
    </row>
    <row r="45" spans="1:11" ht="15">
      <c r="A45" s="4" t="s">
        <v>58</v>
      </c>
      <c r="B45" s="4" t="s">
        <v>64</v>
      </c>
      <c r="C45" s="4" t="s">
        <v>65</v>
      </c>
      <c r="D45" s="4">
        <v>4</v>
      </c>
      <c r="E45" s="4">
        <v>210.18</v>
      </c>
      <c r="F45" s="4">
        <v>212</v>
      </c>
      <c r="G45" s="4">
        <f t="shared" si="0"/>
        <v>422.18</v>
      </c>
      <c r="H45" s="4">
        <v>200.27</v>
      </c>
      <c r="I45" s="4">
        <v>262</v>
      </c>
      <c r="J45" s="4">
        <f t="shared" si="1"/>
        <v>462.27</v>
      </c>
      <c r="K45" s="4">
        <f t="shared" si="2"/>
        <v>422.18</v>
      </c>
    </row>
    <row r="46" spans="1:11" ht="15">
      <c r="A46" s="4" t="s">
        <v>94</v>
      </c>
      <c r="B46" s="4" t="s">
        <v>67</v>
      </c>
      <c r="C46" s="4" t="s">
        <v>68</v>
      </c>
      <c r="D46" s="4">
        <v>1</v>
      </c>
      <c r="E46" s="4">
        <v>118.98</v>
      </c>
      <c r="F46" s="4">
        <v>4</v>
      </c>
      <c r="G46" s="4">
        <f t="shared" si="0"/>
        <v>122.98</v>
      </c>
      <c r="H46" s="4">
        <v>120.36</v>
      </c>
      <c r="I46" s="4">
        <v>54</v>
      </c>
      <c r="J46" s="4">
        <f t="shared" si="1"/>
        <v>174.36</v>
      </c>
      <c r="K46" s="4">
        <f t="shared" si="2"/>
        <v>122.98</v>
      </c>
    </row>
    <row r="47" spans="1:11" ht="15">
      <c r="A47" s="4" t="s">
        <v>94</v>
      </c>
      <c r="B47" s="4" t="s">
        <v>69</v>
      </c>
      <c r="C47" s="4" t="s">
        <v>70</v>
      </c>
      <c r="D47" s="4">
        <v>2</v>
      </c>
      <c r="E47" s="4">
        <v>122.27</v>
      </c>
      <c r="F47" s="4">
        <v>2</v>
      </c>
      <c r="G47" s="4">
        <f t="shared" si="0"/>
        <v>124.27</v>
      </c>
      <c r="H47" s="4">
        <v>123.2</v>
      </c>
      <c r="I47" s="4">
        <v>2</v>
      </c>
      <c r="J47" s="4">
        <f t="shared" si="1"/>
        <v>125.2</v>
      </c>
      <c r="K47" s="4">
        <f t="shared" si="2"/>
        <v>124.27</v>
      </c>
    </row>
    <row r="48" spans="1:11" ht="15">
      <c r="A48" s="4" t="s">
        <v>94</v>
      </c>
      <c r="B48" s="4" t="s">
        <v>71</v>
      </c>
      <c r="C48" s="4" t="s">
        <v>72</v>
      </c>
      <c r="D48" s="4">
        <v>3</v>
      </c>
      <c r="E48" s="4">
        <v>157.61</v>
      </c>
      <c r="F48" s="4">
        <v>4</v>
      </c>
      <c r="G48" s="4">
        <f t="shared" si="0"/>
        <v>161.61</v>
      </c>
      <c r="H48" s="4">
        <v>132.5</v>
      </c>
      <c r="I48" s="4">
        <v>2</v>
      </c>
      <c r="J48" s="4">
        <f t="shared" si="1"/>
        <v>134.5</v>
      </c>
      <c r="K48" s="4">
        <f t="shared" si="2"/>
        <v>134.5</v>
      </c>
    </row>
    <row r="49" spans="1:11" ht="15">
      <c r="A49" s="4" t="s">
        <v>94</v>
      </c>
      <c r="B49" s="4" t="s">
        <v>73</v>
      </c>
      <c r="C49" s="4" t="s">
        <v>74</v>
      </c>
      <c r="D49" s="4">
        <v>4</v>
      </c>
      <c r="E49" s="4">
        <v>142.65</v>
      </c>
      <c r="F49" s="4">
        <v>8</v>
      </c>
      <c r="G49" s="4">
        <f t="shared" si="0"/>
        <v>150.65</v>
      </c>
      <c r="H49" s="4">
        <v>148.21</v>
      </c>
      <c r="I49" s="4">
        <v>6</v>
      </c>
      <c r="J49" s="4">
        <f t="shared" si="1"/>
        <v>154.21</v>
      </c>
      <c r="K49" s="4">
        <f t="shared" si="2"/>
        <v>150.65</v>
      </c>
    </row>
    <row r="50" spans="1:11" ht="15">
      <c r="A50" s="4" t="s">
        <v>94</v>
      </c>
      <c r="B50" s="4" t="s">
        <v>75</v>
      </c>
      <c r="C50" s="4" t="s">
        <v>76</v>
      </c>
      <c r="D50" s="4">
        <v>5</v>
      </c>
      <c r="E50" s="4">
        <v>178.95</v>
      </c>
      <c r="F50" s="4">
        <v>54</v>
      </c>
      <c r="G50" s="4">
        <f t="shared" si="0"/>
        <v>232.95</v>
      </c>
      <c r="H50" s="4">
        <v>151.87</v>
      </c>
      <c r="I50" s="4">
        <v>2</v>
      </c>
      <c r="J50" s="4">
        <f t="shared" si="1"/>
        <v>153.87</v>
      </c>
      <c r="K50" s="4">
        <f t="shared" si="2"/>
        <v>153.87</v>
      </c>
    </row>
    <row r="51" spans="1:11" ht="15">
      <c r="A51" s="4" t="s">
        <v>94</v>
      </c>
      <c r="B51" s="4" t="s">
        <v>77</v>
      </c>
      <c r="C51" s="4" t="s">
        <v>60</v>
      </c>
      <c r="D51" s="4">
        <v>6</v>
      </c>
      <c r="E51" s="4">
        <v>156.55</v>
      </c>
      <c r="F51" s="4">
        <v>54</v>
      </c>
      <c r="G51" s="4">
        <f t="shared" si="0"/>
        <v>210.55</v>
      </c>
      <c r="H51" s="4">
        <v>142.7</v>
      </c>
      <c r="I51" s="4">
        <v>12</v>
      </c>
      <c r="J51" s="4">
        <f t="shared" si="1"/>
        <v>154.7</v>
      </c>
      <c r="K51" s="4">
        <f t="shared" si="2"/>
        <v>154.7</v>
      </c>
    </row>
    <row r="52" spans="1:11" ht="15">
      <c r="A52" s="4" t="s">
        <v>66</v>
      </c>
      <c r="B52" s="4" t="s">
        <v>78</v>
      </c>
      <c r="C52" s="4" t="s">
        <v>40</v>
      </c>
      <c r="D52" s="4">
        <v>1</v>
      </c>
      <c r="E52" s="4">
        <v>162.83</v>
      </c>
      <c r="F52" s="4">
        <v>258</v>
      </c>
      <c r="G52" s="4">
        <f t="shared" si="0"/>
        <v>420.83000000000004</v>
      </c>
      <c r="H52" s="4">
        <v>175.37</v>
      </c>
      <c r="I52" s="4">
        <v>162</v>
      </c>
      <c r="J52" s="4">
        <f t="shared" si="1"/>
        <v>337.37</v>
      </c>
      <c r="K52" s="4">
        <f t="shared" si="2"/>
        <v>337.37</v>
      </c>
    </row>
    <row r="53" spans="1:11" ht="15">
      <c r="A53" s="4" t="s">
        <v>79</v>
      </c>
      <c r="B53" s="4" t="s">
        <v>80</v>
      </c>
      <c r="C53" s="4" t="s">
        <v>81</v>
      </c>
      <c r="D53" s="4">
        <v>1</v>
      </c>
      <c r="E53" s="4">
        <v>109.67</v>
      </c>
      <c r="F53" s="4">
        <v>4</v>
      </c>
      <c r="G53" s="4">
        <f t="shared" si="0"/>
        <v>113.67</v>
      </c>
      <c r="H53" s="4">
        <v>111.18</v>
      </c>
      <c r="I53" s="4">
        <v>4</v>
      </c>
      <c r="J53" s="4">
        <f t="shared" si="1"/>
        <v>115.18</v>
      </c>
      <c r="K53" s="4">
        <f t="shared" si="2"/>
        <v>113.67</v>
      </c>
    </row>
    <row r="54" spans="1:11" ht="15">
      <c r="A54" s="4" t="s">
        <v>82</v>
      </c>
      <c r="B54" s="4" t="s">
        <v>83</v>
      </c>
      <c r="C54" s="4" t="s">
        <v>84</v>
      </c>
      <c r="D54" s="4">
        <v>1</v>
      </c>
      <c r="E54" s="4">
        <v>147.05</v>
      </c>
      <c r="F54" s="4">
        <v>356</v>
      </c>
      <c r="G54" s="4">
        <f t="shared" si="0"/>
        <v>503.05</v>
      </c>
      <c r="H54" s="4">
        <v>133.78</v>
      </c>
      <c r="I54" s="4">
        <v>308</v>
      </c>
      <c r="J54" s="4">
        <f t="shared" si="1"/>
        <v>441.78</v>
      </c>
      <c r="K54" s="4">
        <f t="shared" si="2"/>
        <v>441.78</v>
      </c>
    </row>
    <row r="55" spans="1:11" ht="15">
      <c r="A55" s="4" t="s">
        <v>85</v>
      </c>
      <c r="B55" s="4" t="s">
        <v>86</v>
      </c>
      <c r="C55" s="4"/>
      <c r="D55" s="4">
        <v>1</v>
      </c>
      <c r="E55" s="4">
        <v>142.77</v>
      </c>
      <c r="F55" s="4">
        <v>6</v>
      </c>
      <c r="G55" s="4">
        <f t="shared" si="0"/>
        <v>148.77</v>
      </c>
      <c r="H55" s="4"/>
      <c r="I55" s="4"/>
      <c r="J55" s="4"/>
      <c r="K55" s="4">
        <f>G55</f>
        <v>148.77</v>
      </c>
    </row>
    <row r="56" spans="1:11" ht="15">
      <c r="A56" s="4" t="s">
        <v>85</v>
      </c>
      <c r="B56" s="4" t="s">
        <v>87</v>
      </c>
      <c r="C56" s="4"/>
      <c r="D56" s="4">
        <v>2</v>
      </c>
      <c r="E56" s="4">
        <v>143</v>
      </c>
      <c r="F56" s="4">
        <v>8</v>
      </c>
      <c r="G56" s="4">
        <f t="shared" si="0"/>
        <v>151</v>
      </c>
      <c r="H56" s="4"/>
      <c r="I56" s="4"/>
      <c r="J56" s="4"/>
      <c r="K56" s="4">
        <f>G56</f>
        <v>151</v>
      </c>
    </row>
    <row r="57" spans="1:11" ht="15">
      <c r="A57" s="4" t="s">
        <v>85</v>
      </c>
      <c r="B57" s="4" t="s">
        <v>88</v>
      </c>
      <c r="C57" s="4"/>
      <c r="D57" s="4">
        <v>3</v>
      </c>
      <c r="E57" s="4">
        <v>220.05</v>
      </c>
      <c r="F57" s="4">
        <v>66</v>
      </c>
      <c r="G57" s="4">
        <f t="shared" si="0"/>
        <v>286.05</v>
      </c>
      <c r="H57" s="4"/>
      <c r="I57" s="4"/>
      <c r="J57" s="4"/>
      <c r="K57" s="4">
        <f>G57</f>
        <v>286.05</v>
      </c>
    </row>
    <row r="58" spans="1:11" ht="15">
      <c r="A58" s="4" t="s">
        <v>85</v>
      </c>
      <c r="B58" s="4" t="s">
        <v>89</v>
      </c>
      <c r="C58" s="4"/>
      <c r="D58" s="4">
        <v>4</v>
      </c>
      <c r="E58" s="4">
        <v>187.96</v>
      </c>
      <c r="F58" s="4">
        <v>158</v>
      </c>
      <c r="G58" s="4">
        <f t="shared" si="0"/>
        <v>345.96000000000004</v>
      </c>
      <c r="H58" s="4"/>
      <c r="I58" s="4"/>
      <c r="J58" s="4"/>
      <c r="K58" s="4">
        <f>G58</f>
        <v>345.96000000000004</v>
      </c>
    </row>
    <row r="59" spans="1:11" ht="15">
      <c r="A59" s="4" t="s">
        <v>90</v>
      </c>
      <c r="B59" s="4" t="s">
        <v>54</v>
      </c>
      <c r="C59" s="4" t="s">
        <v>55</v>
      </c>
      <c r="D59" s="4">
        <v>1</v>
      </c>
      <c r="E59" s="4">
        <v>166.87</v>
      </c>
      <c r="F59" s="4">
        <v>62</v>
      </c>
      <c r="G59" s="4">
        <f t="shared" si="0"/>
        <v>228.87</v>
      </c>
      <c r="H59" s="4">
        <v>169.68</v>
      </c>
      <c r="I59" s="4">
        <v>4</v>
      </c>
      <c r="J59" s="4">
        <f>H59+I59</f>
        <v>173.68</v>
      </c>
      <c r="K59" s="4">
        <f>IF(G59&lt;J59,G59,J59)</f>
        <v>173.68</v>
      </c>
    </row>
    <row r="60" spans="1:11" ht="15">
      <c r="A60" s="4" t="s">
        <v>90</v>
      </c>
      <c r="B60" s="4" t="s">
        <v>59</v>
      </c>
      <c r="C60" s="4" t="s">
        <v>60</v>
      </c>
      <c r="D60" s="4">
        <v>2</v>
      </c>
      <c r="E60" s="4">
        <v>194.34</v>
      </c>
      <c r="F60" s="4">
        <v>66</v>
      </c>
      <c r="G60" s="4">
        <f t="shared" si="0"/>
        <v>260.34000000000003</v>
      </c>
      <c r="H60" s="4">
        <v>198.4</v>
      </c>
      <c r="I60" s="4">
        <v>62</v>
      </c>
      <c r="J60" s="4">
        <f>H60+I60</f>
        <v>260.4</v>
      </c>
      <c r="K60" s="4">
        <f>IF(G60&lt;J60,G60,J60)</f>
        <v>260.34000000000003</v>
      </c>
    </row>
  </sheetData>
  <sheetProtection/>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Jennie Goldberg</cp:lastModifiedBy>
  <dcterms:created xsi:type="dcterms:W3CDTF">2011-03-13T18:24:41Z</dcterms:created>
  <dcterms:modified xsi:type="dcterms:W3CDTF">2011-03-18T03:51:56Z</dcterms:modified>
  <cp:category/>
  <cp:version/>
  <cp:contentType/>
  <cp:contentStatus/>
</cp:coreProperties>
</file>