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<sst xmlns="http://schemas.openxmlformats.org/spreadsheetml/2006/main" count="63" uniqueCount="41">
  <si>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class</t>
  </si>
  <si>
    <t>NAME:</t>
  </si>
  <si>
    <t>C-1</t>
  </si>
  <si>
    <t>K-1 W JR</t>
  </si>
  <si>
    <t>Place</t>
  </si>
  <si>
    <t>First run time</t>
  </si>
  <si>
    <t>First run penalties</t>
  </si>
  <si>
    <t>First run total</t>
  </si>
  <si>
    <t>Second run time</t>
  </si>
  <si>
    <t>Second run penalties</t>
  </si>
  <si>
    <t>Second run total</t>
  </si>
  <si>
    <t>Percentage of fastest time</t>
  </si>
  <si>
    <t>Best Score</t>
  </si>
  <si>
    <t>K-1 Masters</t>
  </si>
  <si>
    <t>Cowichan 'S Bend' Slalom - Sunday April 22 2012</t>
  </si>
  <si>
    <t>hometown</t>
  </si>
  <si>
    <t xml:space="preserve">K-1 W </t>
  </si>
  <si>
    <t>Dan Norman</t>
  </si>
  <si>
    <t>Jon Allen</t>
  </si>
  <si>
    <t>Sam Fletcher</t>
  </si>
  <si>
    <t>Calder MacIntosh</t>
  </si>
  <si>
    <t>Jacob McBride</t>
  </si>
  <si>
    <t>Cam Desloges</t>
  </si>
  <si>
    <t>Nilson MacFarlane</t>
  </si>
  <si>
    <t>Michael Lethin</t>
  </si>
  <si>
    <t>Ken Daugherty</t>
  </si>
  <si>
    <t>Rufus Knapp</t>
  </si>
  <si>
    <t>Beatrice Fletcher</t>
  </si>
  <si>
    <t>Alex Kearney</t>
  </si>
  <si>
    <t>Lisa Day</t>
  </si>
  <si>
    <t>DNF</t>
  </si>
  <si>
    <t>DNS</t>
  </si>
  <si>
    <t>Mill Bay BC</t>
  </si>
  <si>
    <t>Chilliwack BC</t>
  </si>
  <si>
    <t>Brentwood College</t>
  </si>
  <si>
    <t>Bellingham WA</t>
  </si>
  <si>
    <t>Portland OR</t>
  </si>
  <si>
    <t>C-1 JR</t>
  </si>
  <si>
    <t>K-1 JR</t>
  </si>
  <si>
    <t>K-1 JR Short</t>
  </si>
  <si>
    <t>K-1 SR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</si>
</sst>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10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168" fontId="0" fillId="0" borderId="0" xfId="0" applyNumberFormat="1" applyFont="1" applyAlignment="1">
      <alignment/>
    </xf>
    <xf numFmtId="168" fontId="1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11.8515625" style="2" customWidth="1"/>
    <col min="2" max="2" width="26.421875" style="2" customWidth="1"/>
    <col min="3" max="10" width="9.140625" style="1" customWidth="1"/>
    <col min="11" max="11" width="9.140625" style="10" customWidth="1"/>
    <col min="12" max="16384" width="9.140625" style="1" customWidth="1"/>
  </cols>
  <sheetData>
    <row r="1" ht="26.25">
      <c r="A1" s="3" t="s">
        <v>14</v>
      </c>
    </row>
    <row r="3" spans="1:12" s="4" customFormat="1" ht="33.75">
      <c r="A3" s="5" t="s">
        <v>0</v>
      </c>
      <c r="B3" s="5" t="s">
        <v>1</v>
      </c>
      <c r="C3" s="6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7" t="s">
        <v>10</v>
      </c>
      <c r="I3" s="8" t="s">
        <v>12</v>
      </c>
      <c r="J3" s="9" t="s">
        <v>4</v>
      </c>
      <c r="K3" s="11" t="s">
        <v>11</v>
      </c>
      <c r="L3" s="4" t="s">
        <v>15</v>
      </c>
    </row>
    <row r="4" spans="1:12" ht="12.75">
      <c r="A4" s="18" t="s">
        <v>40</v>
      </c>
      <c r="B4" s="18" t="s">
        <v>18</v>
      </c>
      <c r="C4" s="14">
        <v>101.59</v>
      </c>
      <c r="D4" s="14">
        <v>0</v>
      </c>
      <c r="E4" s="14">
        <f>C4+D4</f>
        <v>101.59</v>
      </c>
      <c r="F4" s="15">
        <v>103.44</v>
      </c>
      <c r="G4" s="15">
        <v>0</v>
      </c>
      <c r="H4" s="15">
        <f>F4+G4</f>
        <v>103.44</v>
      </c>
      <c r="I4" s="16">
        <f>E4</f>
        <v>101.59</v>
      </c>
      <c r="J4" s="16">
        <v>1</v>
      </c>
      <c r="K4" s="17">
        <f>(I4/$I$4)*100</f>
        <v>100</v>
      </c>
      <c r="L4" s="1" t="s">
        <v>33</v>
      </c>
    </row>
    <row r="5" spans="1:12" ht="12.75">
      <c r="A5" s="18" t="s">
        <v>40</v>
      </c>
      <c r="B5" s="12" t="s">
        <v>25</v>
      </c>
      <c r="C5" s="14">
        <v>120.37</v>
      </c>
      <c r="D5" s="14">
        <v>6</v>
      </c>
      <c r="E5" s="14">
        <f>C5+D5</f>
        <v>126.37</v>
      </c>
      <c r="F5" s="15">
        <v>122.51</v>
      </c>
      <c r="G5" s="15">
        <v>6</v>
      </c>
      <c r="H5" s="15">
        <f>F5+G5</f>
        <v>128.51</v>
      </c>
      <c r="I5" s="16">
        <f>E5</f>
        <v>126.37</v>
      </c>
      <c r="J5" s="16">
        <v>2</v>
      </c>
      <c r="K5" s="17">
        <f>(I5/$I$4)*100</f>
        <v>124.39216458312825</v>
      </c>
      <c r="L5" s="1" t="s">
        <v>35</v>
      </c>
    </row>
    <row r="6" spans="1:11" ht="12.75">
      <c r="A6" s="18"/>
      <c r="B6" s="12"/>
      <c r="C6" s="14"/>
      <c r="D6" s="14"/>
      <c r="E6" s="14"/>
      <c r="F6" s="15"/>
      <c r="G6" s="15"/>
      <c r="H6" s="15"/>
      <c r="I6" s="16"/>
      <c r="J6" s="16"/>
      <c r="K6" s="17"/>
    </row>
    <row r="7" spans="1:12" ht="12.75">
      <c r="A7" s="18" t="s">
        <v>13</v>
      </c>
      <c r="B7" s="12" t="s">
        <v>26</v>
      </c>
      <c r="C7" s="14">
        <v>116.69</v>
      </c>
      <c r="D7" s="14">
        <v>4</v>
      </c>
      <c r="E7" s="14">
        <f>C7+D7</f>
        <v>120.69</v>
      </c>
      <c r="F7" s="15">
        <v>116.24</v>
      </c>
      <c r="G7" s="15">
        <v>2</v>
      </c>
      <c r="H7" s="15">
        <f>F7+G7</f>
        <v>118.24</v>
      </c>
      <c r="I7" s="16">
        <f>H7</f>
        <v>118.24</v>
      </c>
      <c r="J7" s="16">
        <v>1</v>
      </c>
      <c r="K7" s="17">
        <f>(I7/$I$4)*100</f>
        <v>116.3894084063392</v>
      </c>
      <c r="L7" s="1" t="s">
        <v>36</v>
      </c>
    </row>
    <row r="8" spans="1:11" ht="12.75">
      <c r="A8" s="12"/>
      <c r="B8" s="1"/>
      <c r="C8" s="14"/>
      <c r="D8" s="14"/>
      <c r="E8" s="14"/>
      <c r="F8" s="15"/>
      <c r="G8" s="15"/>
      <c r="H8" s="15"/>
      <c r="I8" s="16"/>
      <c r="J8" s="16"/>
      <c r="K8" s="17"/>
    </row>
    <row r="9" spans="1:11" ht="12.75">
      <c r="A9" s="12"/>
      <c r="B9" s="18"/>
      <c r="C9" s="14"/>
      <c r="D9" s="14"/>
      <c r="E9" s="14"/>
      <c r="F9" s="15"/>
      <c r="G9" s="15"/>
      <c r="H9" s="15"/>
      <c r="I9" s="16"/>
      <c r="J9" s="16"/>
      <c r="K9" s="17"/>
    </row>
    <row r="10" spans="1:12" ht="12.75">
      <c r="A10" s="12" t="s">
        <v>38</v>
      </c>
      <c r="B10" s="18" t="s">
        <v>19</v>
      </c>
      <c r="C10" s="14">
        <v>144.64</v>
      </c>
      <c r="D10" s="14">
        <v>2</v>
      </c>
      <c r="E10" s="14">
        <f aca="true" t="shared" si="0" ref="E10:E19">C10+D10</f>
        <v>146.64</v>
      </c>
      <c r="F10" s="15">
        <v>151.85</v>
      </c>
      <c r="G10" s="15">
        <v>2</v>
      </c>
      <c r="H10" s="15">
        <f aca="true" t="shared" si="1" ref="H10:H19">F10+G10</f>
        <v>153.85</v>
      </c>
      <c r="I10" s="16">
        <f>E10</f>
        <v>146.64</v>
      </c>
      <c r="J10" s="16">
        <v>1</v>
      </c>
      <c r="K10" s="17">
        <f>(I10/$I$4)*100</f>
        <v>144.34491583817305</v>
      </c>
      <c r="L10" s="1" t="s">
        <v>33</v>
      </c>
    </row>
    <row r="11" spans="1:12" ht="12.75">
      <c r="A11" s="12" t="s">
        <v>38</v>
      </c>
      <c r="B11" s="18" t="s">
        <v>22</v>
      </c>
      <c r="C11" s="14">
        <v>171.14</v>
      </c>
      <c r="D11" s="14">
        <v>6</v>
      </c>
      <c r="E11" s="14">
        <f t="shared" si="0"/>
        <v>177.14</v>
      </c>
      <c r="F11" s="15">
        <v>134.52</v>
      </c>
      <c r="G11" s="15">
        <v>252</v>
      </c>
      <c r="H11" s="15">
        <f t="shared" si="1"/>
        <v>386.52</v>
      </c>
      <c r="I11" s="16">
        <f>E11</f>
        <v>177.14</v>
      </c>
      <c r="J11" s="16">
        <v>2</v>
      </c>
      <c r="K11" s="17">
        <f>(I11/$I$4)*100</f>
        <v>174.3675558617974</v>
      </c>
      <c r="L11" s="1" t="s">
        <v>34</v>
      </c>
    </row>
    <row r="12" spans="1:11" ht="12.75">
      <c r="A12" s="12"/>
      <c r="B12" s="18"/>
      <c r="C12" s="14"/>
      <c r="D12" s="14"/>
      <c r="E12" s="14"/>
      <c r="F12" s="15"/>
      <c r="G12" s="15"/>
      <c r="H12" s="15"/>
      <c r="I12" s="16"/>
      <c r="J12" s="16"/>
      <c r="K12" s="17"/>
    </row>
    <row r="13" spans="1:12" ht="12.75">
      <c r="A13" s="12" t="s">
        <v>39</v>
      </c>
      <c r="B13" s="18" t="s">
        <v>21</v>
      </c>
      <c r="C13" s="14">
        <v>58.4</v>
      </c>
      <c r="D13" s="14">
        <v>602</v>
      </c>
      <c r="E13" s="14">
        <f>C13+D13</f>
        <v>660.4</v>
      </c>
      <c r="F13" s="15">
        <v>63.51</v>
      </c>
      <c r="G13" s="15">
        <v>554</v>
      </c>
      <c r="H13" s="15">
        <f>F13+G13</f>
        <v>617.51</v>
      </c>
      <c r="I13" s="16">
        <f>H13</f>
        <v>617.51</v>
      </c>
      <c r="J13" s="16">
        <v>1</v>
      </c>
      <c r="K13" s="17">
        <f>(I13/$I$4)*100</f>
        <v>607.8452603602717</v>
      </c>
      <c r="L13" s="1" t="s">
        <v>34</v>
      </c>
    </row>
    <row r="14" spans="1:12" ht="12.75">
      <c r="A14" s="12" t="s">
        <v>39</v>
      </c>
      <c r="B14" s="18" t="s">
        <v>20</v>
      </c>
      <c r="C14" s="14"/>
      <c r="D14" s="14"/>
      <c r="E14" s="14" t="s">
        <v>30</v>
      </c>
      <c r="F14" s="15">
        <v>65.39</v>
      </c>
      <c r="G14" s="15">
        <v>650</v>
      </c>
      <c r="H14" s="15">
        <f>F14+G14</f>
        <v>715.39</v>
      </c>
      <c r="I14" s="16">
        <f>H14</f>
        <v>715.39</v>
      </c>
      <c r="J14" s="16">
        <v>2</v>
      </c>
      <c r="K14" s="17">
        <f>(I14/$I$4)*100</f>
        <v>704.1933261147751</v>
      </c>
      <c r="L14" s="1" t="s">
        <v>34</v>
      </c>
    </row>
    <row r="15" spans="1:12" ht="12.75">
      <c r="A15" s="12" t="s">
        <v>39</v>
      </c>
      <c r="B15" s="18" t="s">
        <v>23</v>
      </c>
      <c r="C15" s="14"/>
      <c r="D15" s="14"/>
      <c r="E15" s="14" t="s">
        <v>30</v>
      </c>
      <c r="F15" s="15">
        <v>70.89</v>
      </c>
      <c r="G15" s="15">
        <v>652</v>
      </c>
      <c r="H15" s="15">
        <f>F15+G15</f>
        <v>722.89</v>
      </c>
      <c r="I15" s="16">
        <f>H15</f>
        <v>722.89</v>
      </c>
      <c r="J15" s="16">
        <v>1</v>
      </c>
      <c r="K15" s="17">
        <f>(I15/$I$4)*100</f>
        <v>711.5759425140269</v>
      </c>
      <c r="L15" s="1" t="s">
        <v>34</v>
      </c>
    </row>
    <row r="16" spans="1:12" ht="12.75">
      <c r="A16" s="12" t="s">
        <v>39</v>
      </c>
      <c r="B16" s="18" t="s">
        <v>24</v>
      </c>
      <c r="C16" s="14"/>
      <c r="D16" s="14"/>
      <c r="E16" s="14" t="s">
        <v>30</v>
      </c>
      <c r="F16" s="15"/>
      <c r="G16" s="15"/>
      <c r="H16" s="15" t="s">
        <v>31</v>
      </c>
      <c r="I16" s="16"/>
      <c r="J16" s="16"/>
      <c r="K16" s="17" t="s">
        <v>30</v>
      </c>
      <c r="L16" s="1" t="s">
        <v>34</v>
      </c>
    </row>
    <row r="17" spans="1:11" ht="12.75">
      <c r="A17" s="12"/>
      <c r="B17" s="18"/>
      <c r="C17" s="14"/>
      <c r="D17" s="14"/>
      <c r="E17" s="14"/>
      <c r="F17" s="15"/>
      <c r="G17" s="15"/>
      <c r="H17" s="15"/>
      <c r="I17" s="16"/>
      <c r="J17" s="16"/>
      <c r="K17" s="17"/>
    </row>
    <row r="18" spans="1:12" ht="12.75">
      <c r="A18" s="12" t="s">
        <v>3</v>
      </c>
      <c r="B18" s="12" t="s">
        <v>27</v>
      </c>
      <c r="C18" s="14">
        <v>73.47</v>
      </c>
      <c r="D18" s="14">
        <v>506</v>
      </c>
      <c r="E18" s="14">
        <f t="shared" si="0"/>
        <v>579.47</v>
      </c>
      <c r="F18" s="15">
        <v>89.02</v>
      </c>
      <c r="G18" s="15">
        <v>402</v>
      </c>
      <c r="H18" s="15">
        <f t="shared" si="1"/>
        <v>491.02</v>
      </c>
      <c r="I18" s="16">
        <f>H18</f>
        <v>491.02</v>
      </c>
      <c r="J18" s="16">
        <v>1</v>
      </c>
      <c r="K18" s="17">
        <f>(I18/$I$4)*100</f>
        <v>483.3349739147554</v>
      </c>
      <c r="L18" s="1" t="s">
        <v>34</v>
      </c>
    </row>
    <row r="19" spans="1:12" ht="12.75">
      <c r="A19" s="12" t="s">
        <v>3</v>
      </c>
      <c r="B19" s="12" t="s">
        <v>28</v>
      </c>
      <c r="C19" s="14">
        <v>71.5</v>
      </c>
      <c r="D19" s="14">
        <v>502</v>
      </c>
      <c r="E19" s="14">
        <f t="shared" si="0"/>
        <v>573.5</v>
      </c>
      <c r="F19" s="15">
        <v>73.89</v>
      </c>
      <c r="G19" s="15">
        <v>702</v>
      </c>
      <c r="H19" s="15">
        <f t="shared" si="1"/>
        <v>775.89</v>
      </c>
      <c r="I19" s="16">
        <f>E19</f>
        <v>573.5</v>
      </c>
      <c r="J19" s="16">
        <v>2</v>
      </c>
      <c r="K19" s="17">
        <f>(I19/$I$4)*100</f>
        <v>564.5240673294614</v>
      </c>
      <c r="L19" s="1" t="s">
        <v>34</v>
      </c>
    </row>
    <row r="20" spans="1:11" ht="12.75">
      <c r="A20" s="18"/>
      <c r="B20" s="12"/>
      <c r="C20" s="14"/>
      <c r="D20" s="14"/>
      <c r="E20" s="14"/>
      <c r="F20" s="15"/>
      <c r="G20" s="15"/>
      <c r="H20" s="15"/>
      <c r="I20" s="16"/>
      <c r="J20" s="16"/>
      <c r="K20" s="17"/>
    </row>
    <row r="21" spans="1:12" ht="12.75">
      <c r="A21" s="18" t="s">
        <v>16</v>
      </c>
      <c r="B21" s="12" t="s">
        <v>29</v>
      </c>
      <c r="C21" s="14">
        <v>161.87</v>
      </c>
      <c r="D21" s="14">
        <v>10</v>
      </c>
      <c r="E21" s="14">
        <f>C21+D21</f>
        <v>171.87</v>
      </c>
      <c r="F21" s="15">
        <v>159.6</v>
      </c>
      <c r="G21" s="15">
        <v>2</v>
      </c>
      <c r="H21" s="15">
        <f>F21+G21</f>
        <v>161.6</v>
      </c>
      <c r="I21" s="16">
        <f>H21</f>
        <v>161.6</v>
      </c>
      <c r="J21" s="16">
        <v>1</v>
      </c>
      <c r="K21" s="17">
        <f>(I21/$I$4)*100</f>
        <v>159.0707746825475</v>
      </c>
      <c r="L21" s="1" t="s">
        <v>36</v>
      </c>
    </row>
    <row r="22" spans="1:11" ht="12.75">
      <c r="A22" s="18"/>
      <c r="B22" s="12"/>
      <c r="C22" s="14"/>
      <c r="D22" s="14"/>
      <c r="E22" s="14"/>
      <c r="F22" s="15"/>
      <c r="G22" s="15"/>
      <c r="H22" s="15"/>
      <c r="I22" s="16"/>
      <c r="J22" s="16"/>
      <c r="K22" s="17"/>
    </row>
    <row r="23" spans="1:12" ht="12.75">
      <c r="A23" s="12" t="s">
        <v>2</v>
      </c>
      <c r="B23" s="13" t="s">
        <v>17</v>
      </c>
      <c r="C23" s="14">
        <v>120.53</v>
      </c>
      <c r="D23" s="14">
        <v>2</v>
      </c>
      <c r="E23" s="14">
        <f>C23+D23</f>
        <v>122.53</v>
      </c>
      <c r="F23" s="15">
        <v>114.96</v>
      </c>
      <c r="G23" s="15">
        <v>0</v>
      </c>
      <c r="H23" s="15">
        <f>F23+G23</f>
        <v>114.96</v>
      </c>
      <c r="I23" s="16">
        <f>H23</f>
        <v>114.96</v>
      </c>
      <c r="J23" s="16">
        <v>1</v>
      </c>
      <c r="K23" s="17">
        <f>(I23/$I$4)*100</f>
        <v>113.16074416773303</v>
      </c>
      <c r="L23" s="1" t="s">
        <v>32</v>
      </c>
    </row>
    <row r="24" spans="1:12" ht="12.75">
      <c r="A24" s="12" t="s">
        <v>2</v>
      </c>
      <c r="B24" s="12" t="s">
        <v>18</v>
      </c>
      <c r="C24" s="14">
        <v>160.19</v>
      </c>
      <c r="D24" s="14">
        <v>2</v>
      </c>
      <c r="E24" s="14">
        <f>C24+D24</f>
        <v>162.19</v>
      </c>
      <c r="F24" s="15">
        <v>159.82</v>
      </c>
      <c r="G24" s="15">
        <v>0</v>
      </c>
      <c r="H24" s="15">
        <f>F24+G24</f>
        <v>159.82</v>
      </c>
      <c r="I24" s="16">
        <f>H24</f>
        <v>159.82</v>
      </c>
      <c r="J24" s="16">
        <v>2</v>
      </c>
      <c r="K24" s="17">
        <f>(I24/$I$4)*100</f>
        <v>157.3186337237917</v>
      </c>
      <c r="L24" s="1" t="s">
        <v>33</v>
      </c>
    </row>
    <row r="25" spans="1:11" ht="12.75">
      <c r="A25" s="12"/>
      <c r="B25" s="12"/>
      <c r="C25" s="14"/>
      <c r="D25" s="14"/>
      <c r="E25" s="14"/>
      <c r="F25" s="15"/>
      <c r="G25" s="15"/>
      <c r="H25" s="15"/>
      <c r="I25" s="16"/>
      <c r="J25" s="16"/>
      <c r="K25" s="17"/>
    </row>
    <row r="26" spans="1:12" ht="12.75">
      <c r="A26" s="12" t="s">
        <v>37</v>
      </c>
      <c r="B26" s="12" t="s">
        <v>19</v>
      </c>
      <c r="C26" s="14">
        <v>218.44</v>
      </c>
      <c r="D26" s="14">
        <v>54</v>
      </c>
      <c r="E26" s="14">
        <f>C26+D26</f>
        <v>272.44</v>
      </c>
      <c r="F26" s="15">
        <v>171.78</v>
      </c>
      <c r="G26" s="15">
        <v>0</v>
      </c>
      <c r="H26" s="15">
        <f>F26+G26</f>
        <v>171.78</v>
      </c>
      <c r="I26" s="16">
        <f>H26</f>
        <v>171.78</v>
      </c>
      <c r="J26" s="16">
        <v>1</v>
      </c>
      <c r="K26" s="17">
        <f>(I26/$I$4)*100</f>
        <v>169.0914460084654</v>
      </c>
      <c r="L26" s="19" t="s">
        <v>33</v>
      </c>
    </row>
  </sheetData>
  <sheetProtection/>
  <printOptions/>
  <pageMargins left="0.46" right="0.61" top="1" bottom="1" header="0.5" footer="0.5"/>
  <pageSetup horizontalDpi="800" verticalDpi="8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brentwood college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dan.norman</dc:creator>
  <cp:keywords/>
  <dc:description/>
  <cp:lastModifiedBy>Dan</cp:lastModifiedBy>
  <cp:lastPrinted>2009-04-20T02:39:34Z</cp:lastPrinted>
  <dcterms:created xsi:type="dcterms:W3CDTF">2008-04-21T02:09:23Z</dcterms:created>
  <dcterms:modified xsi:type="dcterms:W3CDTF">2012-04-23T01:26:44Z</dcterms:modified>
  <cp:category/>
  <cp:version/>
  <cp:contentType/>
  <cp:contentStatus/>
</cp:coreProperties>
</file>